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2" sheetId="2" r:id="rId1"/>
  </sheets>
  <calcPr calcId="152511" refMode="R1C1"/>
</workbook>
</file>

<file path=xl/calcChain.xml><?xml version="1.0" encoding="utf-8"?>
<calcChain xmlns="http://schemas.openxmlformats.org/spreadsheetml/2006/main">
  <c r="I9" i="2" l="1"/>
  <c r="I8" i="2"/>
  <c r="I7" i="2"/>
  <c r="J9" i="2" l="1"/>
  <c r="J8" i="2"/>
  <c r="J7" i="2" l="1"/>
  <c r="J10" i="2" s="1"/>
  <c r="I10" i="2"/>
  <c r="J11" i="2" l="1"/>
</calcChain>
</file>

<file path=xl/sharedStrings.xml><?xml version="1.0" encoding="utf-8"?>
<sst xmlns="http://schemas.openxmlformats.org/spreadsheetml/2006/main" count="42" uniqueCount="39">
  <si>
    <t>СПЕЦИФИКАЦИЯ</t>
  </si>
  <si>
    <t>Поставка Систем электропитания постоянного тока</t>
  </si>
  <si>
    <t>№ п.п.</t>
  </si>
  <si>
    <t>Наименование товара</t>
  </si>
  <si>
    <t>Описание</t>
  </si>
  <si>
    <t>Eд.изм</t>
  </si>
  <si>
    <t>Количество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</si>
  <si>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</si>
  <si>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</si>
  <si>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</si>
  <si>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Адрес поставки</t>
  </si>
  <si>
    <t>шт</t>
  </si>
  <si>
    <t>в т.ч. НДС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</si>
  <si>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</si>
  <si>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</si>
  <si>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</si>
  <si>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</si>
  <si>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</si>
  <si>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</si>
  <si>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Инициатор закупки:</t>
  </si>
  <si>
    <t>Контактное лицо по тех. Вопросам</t>
  </si>
  <si>
    <t>Кощеев С.А., тел. (347)-221-54-18 , эл.почта: Koshcheev@bashtel.ru</t>
  </si>
  <si>
    <t>не менее 24 месяцев</t>
  </si>
  <si>
    <t>СИСТЕМА ЭЛЕКТРОПИТАНИЯ ПОСТОЯННОГО ТОКА 48V/2000W</t>
  </si>
  <si>
    <t>СИСТЕМА ЭЛЕКТРОПИТАНИЯ ПОСТОЯННОГО ТОКА 60V/30 kW</t>
  </si>
  <si>
    <t xml:space="preserve">СИСТЕМА ЭЛЕКТРОПИТАНИЯ ПОСТОЯННОГО ТОКА 60V/18 kW </t>
  </si>
  <si>
    <t>не менее 20 лет</t>
  </si>
  <si>
    <r>
      <t>Система питания 2U на 2,0 кВт в составе: 2-3 шт. выпрямительных модуля на выходное напряжение 48 вольт,</t>
    </r>
    <r>
      <rPr>
        <b/>
        <sz val="11"/>
        <rFont val="Times New Roman"/>
        <family val="1"/>
        <charset val="204"/>
      </rPr>
      <t xml:space="preserve"> 1-фазный вход, наличие варисторной грозозащиты,</t>
    </r>
    <r>
      <rPr>
        <sz val="11"/>
        <rFont val="Times New Roman"/>
        <family val="1"/>
        <charset val="204"/>
      </rPr>
      <t xml:space="preserve"> контроллер с сетевой картой на базе TCP/IP-протокола (с интерфейсом RS485, USB, TCP/IP, SNMP), меню контроллера русифицированное , 3 нагрузочных автомата</t>
    </r>
    <r>
      <rPr>
        <sz val="11"/>
        <color rgb="FFFF0000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(6А, 10А, 16А)</t>
    </r>
    <r>
      <rPr>
        <sz val="11"/>
        <rFont val="Times New Roman"/>
        <family val="1"/>
        <charset val="204"/>
      </rPr>
      <t>, 2 батарейных автомата</t>
    </r>
    <r>
      <rPr>
        <b/>
        <sz val="11"/>
        <rFont val="Times New Roman"/>
        <family val="1"/>
        <charset val="204"/>
      </rPr>
      <t xml:space="preserve"> (40А=2шт.), максимальная нагрузка 10А</t>
    </r>
    <r>
      <rPr>
        <sz val="11"/>
        <rFont val="Times New Roman"/>
        <family val="1"/>
        <charset val="204"/>
      </rPr>
      <t>, температурный датчик для АКБ.</t>
    </r>
  </si>
  <si>
    <r>
      <t xml:space="preserve">Система питания постоянного тока на 18,0 кВт, выходное напряжение 60 вольт, </t>
    </r>
    <r>
      <rPr>
        <b/>
        <sz val="11"/>
        <rFont val="Times New Roman"/>
        <family val="1"/>
        <charset val="204"/>
      </rPr>
      <t>3-фазный вход питания, наличие варисторной грозозащиты,</t>
    </r>
    <r>
      <rPr>
        <sz val="11"/>
        <rFont val="Times New Roman"/>
        <family val="1"/>
        <charset val="204"/>
      </rPr>
      <t xml:space="preserve"> контроллер с сетевой картой на базе TCP/IP-протокола (с интерфейсом RS485, USB, TCP/IP, SNMP), меню контроллера русифицированное, 2 батарейных автомата, </t>
    </r>
    <r>
      <rPr>
        <b/>
        <sz val="11"/>
        <rFont val="Times New Roman"/>
        <family val="1"/>
        <charset val="204"/>
      </rPr>
      <t>максимальный ток нагрузки с учетом заряда АКБ не менее 300А</t>
    </r>
    <r>
      <rPr>
        <sz val="11"/>
        <rFont val="Times New Roman"/>
        <family val="1"/>
        <charset val="204"/>
      </rPr>
      <t>, температурный датчик для АКБ.</t>
    </r>
  </si>
  <si>
    <r>
      <t xml:space="preserve">Система питания, выходное напряжение 60 вольт, </t>
    </r>
    <r>
      <rPr>
        <b/>
        <sz val="11"/>
        <rFont val="Times New Roman"/>
        <family val="1"/>
        <charset val="204"/>
      </rPr>
      <t>3-фазный вход, наличие варисторной грозозащиты,</t>
    </r>
    <r>
      <rPr>
        <sz val="11"/>
        <rFont val="Times New Roman"/>
        <family val="1"/>
        <charset val="204"/>
      </rPr>
      <t xml:space="preserve"> контроллер с сетевой картой на базе TCP/IP-протокола (с интерфейсом RS485, USB, TCP/IP, SNMP), меню контроллера русифицированное , 2 батарейных автомата, </t>
    </r>
    <r>
      <rPr>
        <b/>
        <sz val="11"/>
        <rFont val="Times New Roman"/>
        <family val="1"/>
        <charset val="204"/>
      </rPr>
      <t>максимальная ток нагрузки с учетом заряда АКБ не менее 500А</t>
    </r>
    <r>
      <rPr>
        <sz val="11"/>
        <rFont val="Times New Roman"/>
        <family val="1"/>
        <charset val="204"/>
      </rPr>
      <t>, температурный датчик для АКБ.</t>
    </r>
  </si>
  <si>
    <t>Предельная стоимость лота составляет 3 042 581,81  руб. (с НДС)</t>
  </si>
  <si>
    <t>итого</t>
  </si>
  <si>
    <t>Раздел IV Документации о закупке Техническое задание</t>
  </si>
  <si>
    <t>Срок поставки систем электропитания на 2 кВт не позднее 30 календарных дней с момента подписания договора, систем электропитания на 18 кВт и 30 кВт - не позднее 60 календарных дней с момента подписания договора.</t>
  </si>
  <si>
    <t>Объем может быть изменен на 20% без изменения стоимости единицы</t>
  </si>
  <si>
    <t>Поставка должна быть комплектной и полностью соответствовать спецификации. Поставщик обязан представить декларации о соответствии  на оборудование, зарегистрированные в Федеральном агентстве связи.  Оборудование должно быть поставлено новым (не бывшим в использовании) в неповреждённой упаковке изготовителя, надлежащего качества, в соответствии с технической документацией.</t>
  </si>
  <si>
    <t>Республика Башкортостан, г. Уфа, ул. Каспийская 14</t>
  </si>
  <si>
    <t>Республика Башкортостан, г. Нефтекамск, ул. Социалистическая, 85</t>
  </si>
  <si>
    <t>Республика Башкортостан, г. Учалы, ул. К. Маркса,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</si>
</sst>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9" fillId="0" borderId="0"/>
    <xf numFmtId="0" fontId="11" fillId="0" borderId="0"/>
    <xf numFmtId="0" fontId="8" fillId="0" borderId="0"/>
  </cellStyleXfs>
  <cellXfs count="79">
    <xf numFmtId="0" fontId="0" fillId="0" borderId="0" xfId="0"/>
    <xf numFmtId="164" fontId="9" fillId="0" borderId="1" xfId="1" applyNumberFormat="1" applyBorder="1" applyAlignment="1">
      <alignment horizontal="right" vertical="center"/>
    </xf>
    <xf numFmtId="0" fontId="9" fillId="0" borderId="0" xfId="1"/>
    <xf numFmtId="0" fontId="9" fillId="0" borderId="0" xfId="1" applyBorder="1" applyAlignment="1">
      <alignment vertical="top" wrapText="1"/>
    </xf>
    <xf numFmtId="0" fontId="9" fillId="0" borderId="0" xfId="1" applyAlignment="1">
      <alignment vertical="center" wrapText="1"/>
    </xf>
    <xf numFmtId="0" fontId="9" fillId="0" borderId="0" xfId="1" applyAlignment="1">
      <alignment horizontal="left"/>
    </xf>
    <xf numFmtId="0" fontId="9" fillId="0" borderId="1" xfId="1" applyBorder="1" applyAlignment="1">
      <alignment vertical="top"/>
    </xf>
    <xf numFmtId="164" fontId="9" fillId="0" borderId="1" xfId="1" applyNumberFormat="1" applyBorder="1" applyAlignment="1">
      <alignment horizontal="right" vertical="top" wrapText="1"/>
    </xf>
    <xf numFmtId="0" fontId="10" fillId="0" borderId="0" xfId="1" applyFont="1" applyAlignment="1">
      <alignment horizontal="left"/>
    </xf>
    <xf numFmtId="0" fontId="9" fillId="0" borderId="1" xfId="1" applyBorder="1" applyAlignment="1">
      <alignment horizontal="center" vertical="top"/>
    </xf>
    <xf numFmtId="0" fontId="9" fillId="0" borderId="2" xfId="1" applyBorder="1" applyAlignment="1">
      <alignment vertical="top" wrapText="1"/>
    </xf>
    <xf numFmtId="0" fontId="9" fillId="0" borderId="2" xfId="1" applyBorder="1"/>
    <xf numFmtId="0" fontId="10" fillId="0" borderId="0" xfId="1" applyFont="1"/>
    <xf numFmtId="0" fontId="9" fillId="0" borderId="4" xfId="1" applyBorder="1"/>
    <xf numFmtId="0" fontId="9" fillId="0" borderId="4" xfId="1" applyBorder="1" applyAlignment="1">
      <alignment vertical="top" wrapText="1"/>
    </xf>
    <xf numFmtId="0" fontId="9" fillId="0" borderId="0" xfId="1" applyBorder="1"/>
    <xf numFmtId="0" fontId="9" fillId="0" borderId="0" xfId="1" applyBorder="1" applyAlignment="1">
      <alignment horizontal="center"/>
    </xf>
    <xf numFmtId="0" fontId="9" fillId="0" borderId="0" xfId="1" applyBorder="1" applyAlignment="1">
      <alignment horizontal="left"/>
    </xf>
    <xf numFmtId="4" fontId="9" fillId="0" borderId="1" xfId="1" applyNumberFormat="1" applyBorder="1" applyAlignment="1">
      <alignment horizontal="right" vertical="top"/>
    </xf>
    <xf numFmtId="4" fontId="9" fillId="0" borderId="3" xfId="1" applyNumberFormat="1" applyBorder="1"/>
    <xf numFmtId="4" fontId="9" fillId="0" borderId="1" xfId="1" applyNumberFormat="1" applyBorder="1"/>
    <xf numFmtId="4" fontId="9" fillId="0" borderId="1" xfId="1" applyNumberFormat="1" applyBorder="1" applyAlignment="1">
      <alignment horizontal="right" vertical="top" wrapText="1"/>
    </xf>
    <xf numFmtId="0" fontId="9" fillId="0" borderId="1" xfId="1" applyBorder="1" applyAlignment="1">
      <alignment horizontal="center"/>
    </xf>
    <xf numFmtId="0" fontId="9" fillId="0" borderId="1" xfId="1" applyFill="1" applyBorder="1" applyAlignment="1">
      <alignment vertical="top"/>
    </xf>
    <xf numFmtId="164" fontId="9" fillId="0" borderId="1" xfId="1" applyNumberFormat="1" applyFill="1" applyBorder="1" applyAlignment="1">
      <alignment horizontal="right" vertical="top" wrapText="1"/>
    </xf>
    <xf numFmtId="4" fontId="9" fillId="0" borderId="1" xfId="1" applyNumberFormat="1" applyFill="1" applyBorder="1" applyAlignment="1">
      <alignment horizontal="right" vertical="top" wrapText="1"/>
    </xf>
    <xf numFmtId="4" fontId="9" fillId="0" borderId="1" xfId="1" applyNumberFormat="1" applyFill="1" applyBorder="1" applyAlignment="1">
      <alignment horizontal="right" vertical="top"/>
    </xf>
    <xf numFmtId="0" fontId="9" fillId="0" borderId="5" xfId="1" applyBorder="1" applyAlignment="1">
      <alignment horizontal="center"/>
    </xf>
    <xf numFmtId="0" fontId="9" fillId="0" borderId="1" xfId="1" applyBorder="1" applyAlignment="1">
      <alignment horizontal="center" wrapText="1"/>
    </xf>
    <xf numFmtId="0" fontId="3" fillId="0" borderId="5" xfId="1" applyFont="1" applyBorder="1" applyAlignment="1">
      <alignment horizontal="center" vertical="center" wrapText="1"/>
    </xf>
    <xf numFmtId="0" fontId="7" fillId="0" borderId="5" xfId="1" applyNumberFormat="1" applyFont="1" applyFill="1" applyBorder="1" applyAlignment="1">
      <alignment horizontal="left" vertical="top"/>
    </xf>
    <xf numFmtId="0" fontId="5" fillId="0" borderId="5" xfId="1" applyNumberFormat="1" applyFont="1" applyBorder="1" applyAlignment="1">
      <alignment horizontal="left" vertical="top"/>
    </xf>
    <xf numFmtId="0" fontId="3" fillId="0" borderId="1" xfId="1" applyFont="1" applyFill="1" applyBorder="1" applyAlignment="1">
      <alignment vertical="top" wrapText="1"/>
    </xf>
    <xf numFmtId="0" fontId="9" fillId="0" borderId="1" xfId="1" applyBorder="1" applyAlignment="1">
      <alignment horizontal="center"/>
    </xf>
    <xf numFmtId="0" fontId="8" fillId="0" borderId="5" xfId="3" applyFont="1" applyBorder="1" applyAlignment="1">
      <alignment horizontal="left"/>
    </xf>
    <xf numFmtId="0" fontId="8" fillId="0" borderId="6" xfId="3" applyBorder="1" applyAlignment="1">
      <alignment horizontal="left"/>
    </xf>
    <xf numFmtId="0" fontId="8" fillId="0" borderId="7" xfId="3" applyBorder="1" applyAlignment="1">
      <alignment horizontal="left"/>
    </xf>
    <xf numFmtId="0" fontId="3" fillId="0" borderId="5" xfId="3" applyFont="1" applyBorder="1" applyAlignment="1">
      <alignment horizontal="left"/>
    </xf>
    <xf numFmtId="0" fontId="3" fillId="0" borderId="1" xfId="1" applyFont="1" applyBorder="1" applyAlignment="1">
      <alignment horizontal="center" vertical="center"/>
    </xf>
    <xf numFmtId="0" fontId="9" fillId="0" borderId="1" xfId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top" wrapText="1"/>
    </xf>
    <xf numFmtId="0" fontId="6" fillId="0" borderId="1" xfId="3" applyFont="1" applyFill="1" applyBorder="1" applyAlignment="1">
      <alignment horizontal="left" vertical="top" wrapText="1"/>
    </xf>
    <xf numFmtId="0" fontId="3" fillId="0" borderId="5" xfId="1" applyFont="1" applyBorder="1" applyAlignment="1">
      <alignment horizontal="center"/>
    </xf>
    <xf numFmtId="0" fontId="9" fillId="0" borderId="7" xfId="1" applyBorder="1" applyAlignment="1">
      <alignment horizontal="center"/>
    </xf>
    <xf numFmtId="0" fontId="3" fillId="0" borderId="5" xfId="1" applyFont="1" applyBorder="1" applyAlignment="1">
      <alignment horizontal="left"/>
    </xf>
    <xf numFmtId="0" fontId="9" fillId="0" borderId="6" xfId="1" applyBorder="1" applyAlignment="1">
      <alignment horizontal="left"/>
    </xf>
    <xf numFmtId="0" fontId="9" fillId="0" borderId="7" xfId="1" applyBorder="1" applyAlignment="1">
      <alignment horizontal="left"/>
    </xf>
    <xf numFmtId="0" fontId="4" fillId="0" borderId="5" xfId="1" applyFont="1" applyFill="1" applyBorder="1" applyAlignment="1">
      <alignment horizontal="left"/>
    </xf>
    <xf numFmtId="0" fontId="9" fillId="0" borderId="6" xfId="1" applyFill="1" applyBorder="1" applyAlignment="1">
      <alignment horizontal="left"/>
    </xf>
    <xf numFmtId="0" fontId="9" fillId="0" borderId="7" xfId="1" applyFill="1" applyBorder="1" applyAlignment="1">
      <alignment horizontal="left"/>
    </xf>
    <xf numFmtId="0" fontId="3" fillId="0" borderId="9" xfId="1" applyFont="1" applyBorder="1" applyAlignment="1">
      <alignment horizontal="left"/>
    </xf>
    <xf numFmtId="0" fontId="9" fillId="0" borderId="4" xfId="1" applyBorder="1" applyAlignment="1">
      <alignment horizontal="left"/>
    </xf>
    <xf numFmtId="0" fontId="9" fillId="0" borderId="11" xfId="1" applyBorder="1" applyAlignment="1">
      <alignment horizontal="left"/>
    </xf>
    <xf numFmtId="0" fontId="3" fillId="0" borderId="5" xfId="1" applyFont="1" applyFill="1" applyBorder="1" applyAlignment="1">
      <alignment horizontal="left" vertical="center" wrapText="1"/>
    </xf>
    <xf numFmtId="0" fontId="9" fillId="0" borderId="6" xfId="1" applyFill="1" applyBorder="1" applyAlignment="1">
      <alignment horizontal="left" vertical="center" wrapText="1"/>
    </xf>
    <xf numFmtId="0" fontId="9" fillId="0" borderId="7" xfId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top" wrapText="1"/>
    </xf>
    <xf numFmtId="0" fontId="9" fillId="0" borderId="6" xfId="1" applyFill="1" applyBorder="1" applyAlignment="1">
      <alignment horizontal="left" vertical="top" wrapText="1"/>
    </xf>
    <xf numFmtId="0" fontId="9" fillId="0" borderId="7" xfId="1" applyFill="1" applyBorder="1" applyAlignment="1">
      <alignment horizontal="left" vertical="top" wrapText="1"/>
    </xf>
    <xf numFmtId="0" fontId="9" fillId="0" borderId="5" xfId="1" applyBorder="1" applyAlignment="1">
      <alignment horizontal="center"/>
    </xf>
    <xf numFmtId="0" fontId="0" fillId="0" borderId="7" xfId="0" applyBorder="1" applyAlignment="1">
      <alignment horizontal="center"/>
    </xf>
    <xf numFmtId="0" fontId="14" fillId="0" borderId="5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3" fillId="0" borderId="0" xfId="1" applyFont="1" applyAlignment="1">
      <alignment horizontal="right"/>
    </xf>
    <xf numFmtId="0" fontId="0" fillId="0" borderId="0" xfId="0" applyAlignment="1"/>
    <xf numFmtId="0" fontId="10" fillId="0" borderId="0" xfId="1" applyFont="1" applyAlignment="1">
      <alignment horizontal="center"/>
    </xf>
    <xf numFmtId="0" fontId="9" fillId="0" borderId="1" xfId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top" wrapText="1"/>
    </xf>
    <xf numFmtId="0" fontId="9" fillId="0" borderId="10" xfId="1" applyFont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 wrapText="1"/>
    </xf>
    <xf numFmtId="0" fontId="12" fillId="0" borderId="1" xfId="1" applyFont="1" applyBorder="1" applyAlignment="1">
      <alignment horizontal="center" vertical="top" wrapText="1"/>
    </xf>
    <xf numFmtId="0" fontId="9" fillId="0" borderId="8" xfId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1" xfId="1" applyFont="1" applyBorder="1" applyAlignment="1">
      <alignment vertical="top" wrapText="1"/>
    </xf>
    <xf numFmtId="0" fontId="1" fillId="0" borderId="1" xfId="1" applyFont="1" applyFill="1" applyBorder="1" applyAlignment="1">
      <alignment vertical="top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tabSelected="1" zoomScaleNormal="100" workbookViewId="0">
      <selection activeCell="K10" sqref="K10"/>
    </sheetView>
  </sheetViews>
  <sheetFormatPr defaultRowHeight="15" x14ac:dyDescent="0.25"/>
  <cols>
    <col min="1" max="1" width="2" customWidth="1"/>
    <col min="2" max="2" width="5.42578125" customWidth="1"/>
    <col min="3" max="3" width="35.85546875" customWidth="1"/>
    <col min="4" max="4" width="24.5703125" customWidth="1"/>
    <col min="5" max="5" width="40.7109375" customWidth="1"/>
    <col min="6" max="6" width="5.7109375" customWidth="1"/>
    <col min="7" max="7" width="7.7109375" customWidth="1"/>
    <col min="8" max="8" width="12.5703125" customWidth="1"/>
    <col min="9" max="9" width="14.5703125" customWidth="1"/>
    <col min="10" max="10" width="18.7109375" customWidth="1"/>
    <col min="11" max="11" width="35.28515625" customWidth="1"/>
  </cols>
  <sheetData>
    <row r="1" spans="1:17" x14ac:dyDescent="0.25">
      <c r="A1" s="2"/>
      <c r="B1" s="2"/>
      <c r="C1" s="2"/>
      <c r="D1" s="2"/>
      <c r="E1" s="2"/>
      <c r="F1" s="2"/>
      <c r="G1" s="2"/>
      <c r="H1" s="2"/>
      <c r="I1" s="2"/>
      <c r="J1" s="64" t="s">
        <v>32</v>
      </c>
      <c r="K1" s="65"/>
      <c r="L1" s="2"/>
      <c r="M1" s="2"/>
      <c r="N1" s="2"/>
      <c r="O1" s="2"/>
      <c r="P1" s="2"/>
      <c r="Q1" s="2"/>
    </row>
    <row r="2" spans="1:17" x14ac:dyDescent="0.25">
      <c r="A2" s="2"/>
      <c r="B2" s="66" t="s">
        <v>0</v>
      </c>
      <c r="C2" s="66"/>
      <c r="D2" s="66"/>
      <c r="E2" s="66"/>
      <c r="F2" s="66"/>
      <c r="G2" s="66"/>
      <c r="H2" s="66"/>
      <c r="I2" s="66"/>
      <c r="J2" s="66"/>
      <c r="K2" s="66"/>
      <c r="L2" s="2"/>
      <c r="M2" s="2"/>
      <c r="N2" s="2"/>
      <c r="O2" s="2"/>
      <c r="P2" s="2"/>
      <c r="Q2" s="2"/>
    </row>
    <row r="3" spans="1:17" x14ac:dyDescent="0.25">
      <c r="A3" s="2"/>
      <c r="B3" s="2"/>
      <c r="C3" s="8" t="s">
        <v>1</v>
      </c>
      <c r="D3" s="8"/>
      <c r="E3" s="12"/>
      <c r="F3" s="2"/>
      <c r="G3" s="2"/>
      <c r="H3" s="2"/>
      <c r="I3" s="2"/>
      <c r="J3" s="2"/>
      <c r="K3" s="2"/>
      <c r="L3" s="5"/>
      <c r="M3" s="2"/>
      <c r="N3" s="2"/>
      <c r="O3" s="2"/>
      <c r="P3" s="2"/>
      <c r="Q3" s="2"/>
    </row>
    <row r="4" spans="1:17" ht="39" customHeight="1" x14ac:dyDescent="0.25">
      <c r="A4" s="2"/>
      <c r="B4" s="67" t="s">
        <v>2</v>
      </c>
      <c r="C4" s="67" t="s">
        <v>3</v>
      </c>
      <c r="D4" s="73" t="s">
        <v>4</v>
      </c>
      <c r="E4" s="74"/>
      <c r="F4" s="67" t="s">
        <v>5</v>
      </c>
      <c r="G4" s="28" t="s">
        <v>6</v>
      </c>
      <c r="H4" s="68" t="s">
        <v>7</v>
      </c>
      <c r="I4" s="70" t="s">
        <v>8</v>
      </c>
      <c r="J4" s="72" t="s">
        <v>9</v>
      </c>
      <c r="K4" s="67" t="s">
        <v>10</v>
      </c>
      <c r="L4" s="5"/>
      <c r="M4" s="2"/>
      <c r="N4" s="2"/>
      <c r="O4" s="2"/>
      <c r="P4" s="2"/>
      <c r="Q4" s="2"/>
    </row>
    <row r="5" spans="1:17" ht="78" customHeight="1" x14ac:dyDescent="0.25">
      <c r="A5" s="4"/>
      <c r="B5" s="67"/>
      <c r="C5" s="67"/>
      <c r="D5" s="75"/>
      <c r="E5" s="76"/>
      <c r="F5" s="67"/>
      <c r="G5" s="29" t="s">
        <v>31</v>
      </c>
      <c r="H5" s="69"/>
      <c r="I5" s="71"/>
      <c r="J5" s="72"/>
      <c r="K5" s="67"/>
      <c r="L5" s="4"/>
      <c r="M5" s="4"/>
      <c r="N5" s="4"/>
      <c r="O5" s="4"/>
      <c r="P5" s="4"/>
      <c r="Q5" s="4"/>
    </row>
    <row r="6" spans="1:17" x14ac:dyDescent="0.25">
      <c r="A6" s="2"/>
      <c r="B6" s="22">
        <v>1</v>
      </c>
      <c r="C6" s="22">
        <v>2</v>
      </c>
      <c r="D6" s="59">
        <v>3</v>
      </c>
      <c r="E6" s="60"/>
      <c r="F6" s="22">
        <v>4</v>
      </c>
      <c r="G6" s="27">
        <v>5</v>
      </c>
      <c r="H6" s="22">
        <v>6</v>
      </c>
      <c r="I6" s="22">
        <v>7</v>
      </c>
      <c r="J6" s="22">
        <v>8</v>
      </c>
      <c r="K6" s="22">
        <v>9</v>
      </c>
      <c r="L6" s="2"/>
      <c r="M6" s="2"/>
      <c r="N6" s="2"/>
      <c r="O6" s="2"/>
      <c r="P6" s="2"/>
      <c r="Q6" s="2"/>
    </row>
    <row r="7" spans="1:17" ht="117.75" customHeight="1" x14ac:dyDescent="0.25">
      <c r="A7" s="2"/>
      <c r="B7" s="9">
        <v>1</v>
      </c>
      <c r="C7" s="32" t="s">
        <v>23</v>
      </c>
      <c r="D7" s="61" t="s">
        <v>27</v>
      </c>
      <c r="E7" s="62"/>
      <c r="F7" s="23" t="s">
        <v>11</v>
      </c>
      <c r="G7" s="30">
        <v>18</v>
      </c>
      <c r="H7" s="24">
        <v>86430.35</v>
      </c>
      <c r="I7" s="25">
        <f>H7*G7</f>
        <v>1555746.3</v>
      </c>
      <c r="J7" s="26">
        <f>I7*1.18</f>
        <v>1835780.6339999998</v>
      </c>
      <c r="K7" s="77" t="s">
        <v>36</v>
      </c>
      <c r="L7" s="2"/>
      <c r="M7" s="2"/>
      <c r="N7" s="2"/>
      <c r="O7" s="2"/>
      <c r="P7" s="2"/>
      <c r="Q7" s="2"/>
    </row>
    <row r="8" spans="1:17" ht="111" customHeight="1" x14ac:dyDescent="0.25">
      <c r="A8" s="2"/>
      <c r="B8" s="9">
        <v>2</v>
      </c>
      <c r="C8" s="32" t="s">
        <v>25</v>
      </c>
      <c r="D8" s="63" t="s">
        <v>28</v>
      </c>
      <c r="E8" s="62"/>
      <c r="F8" s="6" t="s">
        <v>11</v>
      </c>
      <c r="G8" s="31">
        <v>1</v>
      </c>
      <c r="H8" s="7">
        <v>433281.4</v>
      </c>
      <c r="I8" s="21">
        <f>G8*H8</f>
        <v>433281.4</v>
      </c>
      <c r="J8" s="18">
        <f>I8*1.18</f>
        <v>511272.05200000003</v>
      </c>
      <c r="K8" s="78" t="s">
        <v>37</v>
      </c>
      <c r="L8" s="2"/>
      <c r="M8" s="2"/>
      <c r="N8" s="2"/>
      <c r="O8" s="2"/>
      <c r="P8" s="2"/>
      <c r="Q8" s="2"/>
    </row>
    <row r="9" spans="1:17" ht="96.75" customHeight="1" x14ac:dyDescent="0.25">
      <c r="A9" s="2"/>
      <c r="B9" s="9">
        <v>3</v>
      </c>
      <c r="C9" s="32" t="s">
        <v>24</v>
      </c>
      <c r="D9" s="63" t="s">
        <v>29</v>
      </c>
      <c r="E9" s="62"/>
      <c r="F9" s="6" t="s">
        <v>11</v>
      </c>
      <c r="G9" s="31">
        <v>1</v>
      </c>
      <c r="H9" s="7">
        <v>589431.46</v>
      </c>
      <c r="I9" s="21">
        <f>G9*H9</f>
        <v>589431.46</v>
      </c>
      <c r="J9" s="18">
        <f>I9*1.18</f>
        <v>695529.1227999999</v>
      </c>
      <c r="K9" s="78" t="s">
        <v>38</v>
      </c>
      <c r="L9" s="2"/>
      <c r="M9" s="2"/>
      <c r="N9" s="2"/>
      <c r="O9" s="2"/>
      <c r="P9" s="2"/>
      <c r="Q9" s="2"/>
    </row>
    <row r="10" spans="1:17" x14ac:dyDescent="0.25">
      <c r="A10" s="2"/>
      <c r="B10" s="15"/>
      <c r="C10" s="10"/>
      <c r="D10" s="10"/>
      <c r="E10" s="10"/>
      <c r="F10" s="11"/>
      <c r="G10" s="11"/>
      <c r="H10" s="11"/>
      <c r="I10" s="1">
        <f>SUM(I7:I9)</f>
        <v>2578459.16</v>
      </c>
      <c r="J10" s="19">
        <f>SUM(J7:J9)</f>
        <v>3042581.8087999998</v>
      </c>
      <c r="K10" s="3"/>
      <c r="L10" s="2"/>
      <c r="M10" s="2"/>
      <c r="N10" s="2"/>
      <c r="O10" s="2"/>
      <c r="P10" s="2"/>
      <c r="Q10" s="2"/>
    </row>
    <row r="11" spans="1:17" x14ac:dyDescent="0.25">
      <c r="A11" s="2"/>
      <c r="B11" s="13"/>
      <c r="C11" s="14"/>
      <c r="D11" s="14"/>
      <c r="E11" s="14"/>
      <c r="F11" s="13"/>
      <c r="G11" s="13"/>
      <c r="H11" s="13"/>
      <c r="I11" s="13" t="s">
        <v>12</v>
      </c>
      <c r="J11" s="20">
        <f>J10-I10</f>
        <v>464122.64879999962</v>
      </c>
      <c r="K11" s="3"/>
      <c r="L11" s="2"/>
      <c r="M11" s="3"/>
      <c r="N11" s="3"/>
      <c r="O11" s="3"/>
      <c r="P11" s="3"/>
      <c r="Q11" s="3"/>
    </row>
    <row r="12" spans="1:17" x14ac:dyDescent="0.25">
      <c r="A12" s="2"/>
      <c r="B12" s="47" t="s">
        <v>30</v>
      </c>
      <c r="C12" s="48"/>
      <c r="D12" s="48"/>
      <c r="E12" s="48"/>
      <c r="F12" s="48"/>
      <c r="G12" s="48"/>
      <c r="H12" s="48"/>
      <c r="I12" s="48"/>
      <c r="J12" s="48"/>
      <c r="K12" s="49"/>
      <c r="L12" s="2"/>
      <c r="M12" s="2"/>
      <c r="N12" s="2"/>
      <c r="O12" s="2"/>
      <c r="P12" s="2"/>
      <c r="Q12" s="2"/>
    </row>
    <row r="13" spans="1:17" x14ac:dyDescent="0.25">
      <c r="A13" s="2"/>
      <c r="B13" s="50" t="s">
        <v>34</v>
      </c>
      <c r="C13" s="51"/>
      <c r="D13" s="51"/>
      <c r="E13" s="51"/>
      <c r="F13" s="51"/>
      <c r="G13" s="51"/>
      <c r="H13" s="51"/>
      <c r="I13" s="51"/>
      <c r="J13" s="51"/>
      <c r="K13" s="52"/>
      <c r="L13" s="2"/>
      <c r="M13" s="2"/>
      <c r="N13" s="2"/>
      <c r="O13" s="2"/>
      <c r="P13" s="2"/>
      <c r="Q13" s="2"/>
    </row>
    <row r="14" spans="1:17" ht="34.5" customHeight="1" x14ac:dyDescent="0.25">
      <c r="A14" s="2"/>
      <c r="B14" s="39" t="s">
        <v>13</v>
      </c>
      <c r="C14" s="39"/>
      <c r="D14" s="53" t="s">
        <v>33</v>
      </c>
      <c r="E14" s="54"/>
      <c r="F14" s="54"/>
      <c r="G14" s="54"/>
      <c r="H14" s="54"/>
      <c r="I14" s="54"/>
      <c r="J14" s="54"/>
      <c r="K14" s="55"/>
      <c r="L14" s="2"/>
      <c r="M14" s="2"/>
      <c r="N14" s="2"/>
      <c r="O14" s="2"/>
      <c r="P14" s="2"/>
      <c r="Q14" s="2"/>
    </row>
    <row r="15" spans="1:17" ht="36" customHeight="1" x14ac:dyDescent="0.25">
      <c r="A15" s="2"/>
      <c r="B15" s="33" t="s">
        <v>14</v>
      </c>
      <c r="C15" s="33"/>
      <c r="D15" s="56" t="s">
        <v>15</v>
      </c>
      <c r="E15" s="57"/>
      <c r="F15" s="57"/>
      <c r="G15" s="57"/>
      <c r="H15" s="57"/>
      <c r="I15" s="57"/>
      <c r="J15" s="57"/>
      <c r="K15" s="58"/>
      <c r="L15" s="3"/>
    </row>
    <row r="16" spans="1:17" ht="52.5" customHeight="1" x14ac:dyDescent="0.25">
      <c r="A16" s="2"/>
      <c r="B16" s="38" t="s">
        <v>16</v>
      </c>
      <c r="C16" s="39"/>
      <c r="D16" s="40" t="s">
        <v>35</v>
      </c>
      <c r="E16" s="41"/>
      <c r="F16" s="41"/>
      <c r="G16" s="41"/>
      <c r="H16" s="41"/>
      <c r="I16" s="41"/>
      <c r="J16" s="41"/>
      <c r="K16" s="41"/>
      <c r="L16" s="2"/>
    </row>
    <row r="17" spans="1:12" x14ac:dyDescent="0.25">
      <c r="A17" s="2"/>
      <c r="B17" s="42" t="s">
        <v>17</v>
      </c>
      <c r="C17" s="43"/>
      <c r="D17" s="44" t="s">
        <v>22</v>
      </c>
      <c r="E17" s="45"/>
      <c r="F17" s="45"/>
      <c r="G17" s="45"/>
      <c r="H17" s="45"/>
      <c r="I17" s="45"/>
      <c r="J17" s="45"/>
      <c r="K17" s="46"/>
      <c r="L17" s="2"/>
    </row>
    <row r="18" spans="1:12" x14ac:dyDescent="0.25">
      <c r="A18" s="2"/>
      <c r="B18" s="42" t="s">
        <v>18</v>
      </c>
      <c r="C18" s="43"/>
      <c r="D18" s="44" t="s">
        <v>26</v>
      </c>
      <c r="E18" s="45"/>
      <c r="F18" s="45"/>
      <c r="G18" s="45"/>
      <c r="H18" s="45"/>
      <c r="I18" s="45"/>
      <c r="J18" s="45"/>
      <c r="K18" s="46"/>
      <c r="L18" s="2"/>
    </row>
    <row r="19" spans="1:12" x14ac:dyDescent="0.25">
      <c r="A19" s="2"/>
      <c r="B19" s="33" t="s">
        <v>19</v>
      </c>
      <c r="C19" s="33"/>
      <c r="D19" s="34" t="s">
        <v>21</v>
      </c>
      <c r="E19" s="35"/>
      <c r="F19" s="35"/>
      <c r="G19" s="35"/>
      <c r="H19" s="35"/>
      <c r="I19" s="35"/>
      <c r="J19" s="35"/>
      <c r="K19" s="36"/>
      <c r="L19" s="2"/>
    </row>
    <row r="20" spans="1:12" x14ac:dyDescent="0.25">
      <c r="A20" s="2"/>
      <c r="B20" s="33" t="s">
        <v>20</v>
      </c>
      <c r="C20" s="33"/>
      <c r="D20" s="37" t="s">
        <v>21</v>
      </c>
      <c r="E20" s="35"/>
      <c r="F20" s="35"/>
      <c r="G20" s="35"/>
      <c r="H20" s="35"/>
      <c r="I20" s="35"/>
      <c r="J20" s="35"/>
      <c r="K20" s="36"/>
      <c r="L20" s="2"/>
    </row>
    <row r="21" spans="1:12" x14ac:dyDescent="0.25">
      <c r="A21" s="2"/>
      <c r="B21" s="16"/>
      <c r="C21" s="16"/>
      <c r="D21" s="16"/>
      <c r="E21" s="17"/>
      <c r="F21" s="17"/>
      <c r="G21" s="17"/>
      <c r="H21" s="17"/>
      <c r="I21" s="17"/>
      <c r="J21" s="17"/>
      <c r="K21" s="17"/>
      <c r="L21" s="2"/>
    </row>
  </sheetData>
  <mergeCells count="30">
    <mergeCell ref="D6:E6"/>
    <mergeCell ref="D7:E7"/>
    <mergeCell ref="D8:E8"/>
    <mergeCell ref="D9:E9"/>
    <mergeCell ref="J1:K1"/>
    <mergeCell ref="B2:K2"/>
    <mergeCell ref="B4:B5"/>
    <mergeCell ref="C4:C5"/>
    <mergeCell ref="F4:F5"/>
    <mergeCell ref="H4:H5"/>
    <mergeCell ref="I4:I5"/>
    <mergeCell ref="J4:J5"/>
    <mergeCell ref="K4:K5"/>
    <mergeCell ref="D4:E5"/>
    <mergeCell ref="B12:K12"/>
    <mergeCell ref="B13:K13"/>
    <mergeCell ref="B14:C14"/>
    <mergeCell ref="D14:K14"/>
    <mergeCell ref="B15:C15"/>
    <mergeCell ref="D15:K15"/>
    <mergeCell ref="B19:C19"/>
    <mergeCell ref="D19:K19"/>
    <mergeCell ref="B20:C20"/>
    <mergeCell ref="D20:K20"/>
    <mergeCell ref="B16:C16"/>
    <mergeCell ref="D16:K16"/>
    <mergeCell ref="B17:C17"/>
    <mergeCell ref="D17:K17"/>
    <mergeCell ref="B18:C18"/>
    <mergeCell ref="D18:K18"/>
  </mergeCells>
  <pageMargins left="0" right="0" top="0.35433070866141736" bottom="0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2017-04-12T03:58:16Z</dcterms:modified>
</cp:coreProperties>
</file>